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Медиафасады" sheetId="1" r:id="rId1"/>
  </sheets>
  <definedNames>
    <definedName name="_xlnm._FilterDatabase" localSheetId="0" hidden="1">Медиафасады!$A$1:$Q$1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N4" i="1" s="1"/>
  <c r="O4" i="1" s="1"/>
  <c r="L3" i="1" l="1"/>
  <c r="N3" i="1" s="1"/>
  <c r="O3" i="1" s="1"/>
  <c r="L2" i="1" l="1"/>
  <c r="N2" i="1" s="1"/>
  <c r="O2" i="1" s="1"/>
</calcChain>
</file>

<file path=xl/sharedStrings.xml><?xml version="1.0" encoding="utf-8"?>
<sst xmlns="http://schemas.openxmlformats.org/spreadsheetml/2006/main" count="50" uniqueCount="36">
  <si>
    <t>Город</t>
  </si>
  <si>
    <t>Адрес</t>
  </si>
  <si>
    <t>Вид конструкции</t>
  </si>
  <si>
    <t>Координаты</t>
  </si>
  <si>
    <t>Фото</t>
  </si>
  <si>
    <t>Карта</t>
  </si>
  <si>
    <t>Ролик,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</si>
  <si>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</si>
  <si>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</si>
  <si>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</si>
  <si>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</si>
  <si>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</si>
  <si>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Медиафасад</t>
  </si>
  <si>
    <t>55.751801, 37.532646</t>
  </si>
  <si>
    <t>МКАД 2-й км д.2  ТК "Шоколад"</t>
  </si>
  <si>
    <t>Реутов</t>
  </si>
  <si>
    <t xml:space="preserve">Размеры, м. </t>
  </si>
  <si>
    <t>28х14,4</t>
  </si>
  <si>
    <t>Сторона</t>
  </si>
  <si>
    <t>А</t>
  </si>
  <si>
    <t>Способ показа</t>
  </si>
  <si>
    <t>Носовихинское шоссе., 45, ТЦ Реутов Парк</t>
  </si>
  <si>
    <t>18,24х9,6</t>
  </si>
  <si>
    <t>55.752090, 37.887184</t>
  </si>
  <si>
    <t>Статичная картинка, видеоролик</t>
  </si>
  <si>
    <t>Время работы</t>
  </si>
  <si>
    <t>Код</t>
  </si>
  <si>
    <t>РМФ-1</t>
  </si>
  <si>
    <t>РМФ-2</t>
  </si>
  <si>
    <t>ПН-ВС: 07:00 - 22:00</t>
  </si>
  <si>
    <t>2-3 км МКАД, д. 7</t>
  </si>
  <si>
    <t>18x9</t>
  </si>
  <si>
    <t>ПН-ВС: 07:00 - 23:00</t>
  </si>
  <si>
    <t>55.755994, 37.843127</t>
  </si>
  <si>
    <t>РМФ-3</t>
  </si>
  <si>
    <t>ПН-ВС: 00:00 - 24:00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</si>
</sst>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LqifBn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DC~jPPN" TargetMode="External"/><Relationship Id="rId1" Type="http://schemas.openxmlformats.org/officeDocument/2006/relationships/hyperlink" Target="https://disk.yandex.ru/i/tt1wq1kv9M9YNA" TargetMode="External"/><Relationship Id="rId6" Type="http://schemas.openxmlformats.org/officeDocument/2006/relationships/hyperlink" Target="https://disk.yandex.ru/i/157zWXXh7ChKTg" TargetMode="External"/><Relationship Id="rId5" Type="http://schemas.openxmlformats.org/officeDocument/2006/relationships/hyperlink" Target="https://yandex.ru/maps/-/CLbtjFK0" TargetMode="External"/><Relationship Id="rId4" Type="http://schemas.openxmlformats.org/officeDocument/2006/relationships/hyperlink" Target="https://disk.yandex.ru/i/OD5IEq1VsZTea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19.7109375" style="1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7109375" style="1" customWidth="1"/>
    <col min="9" max="9" width="14.28515625" style="1" customWidth="1"/>
    <col min="10" max="10" width="16.85546875" style="1" customWidth="1"/>
    <col min="11" max="11" width="17.2851562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1.7109375" style="2" customWidth="1"/>
    <col min="16" max="16" width="8.7109375" style="2" customWidth="1"/>
    <col min="17" max="17" width="19" style="2" customWidth="1"/>
    <col min="18" max="16384" width="9.140625" style="1"/>
  </cols>
  <sheetData>
    <row r="1" spans="1:17" s="3" customFormat="1" x14ac:dyDescent="0.25">
      <c r="A1" s="6" t="s">
        <v>0</v>
      </c>
      <c r="B1" s="6" t="s">
        <v>2</v>
      </c>
      <c r="C1" s="6" t="s">
        <v>1</v>
      </c>
      <c r="D1" s="6" t="s">
        <v>4</v>
      </c>
      <c r="E1" s="6" t="s">
        <v>5</v>
      </c>
      <c r="F1" s="6" t="s">
        <v>16</v>
      </c>
      <c r="G1" s="6" t="s">
        <v>18</v>
      </c>
      <c r="H1" s="6" t="s">
        <v>20</v>
      </c>
      <c r="I1" s="6" t="s">
        <v>6</v>
      </c>
      <c r="J1" s="6" t="s">
        <v>7</v>
      </c>
      <c r="K1" s="7" t="s">
        <v>25</v>
      </c>
      <c r="L1" s="6" t="s">
        <v>8</v>
      </c>
      <c r="M1" s="7" t="s">
        <v>10</v>
      </c>
      <c r="N1" s="6" t="s">
        <v>9</v>
      </c>
      <c r="O1" s="6" t="s">
        <v>11</v>
      </c>
      <c r="P1" s="8" t="s">
        <v>26</v>
      </c>
      <c r="Q1" s="6" t="s">
        <v>3</v>
      </c>
    </row>
    <row r="2" spans="1:17" ht="25.5" x14ac:dyDescent="0.25">
      <c r="A2" s="9" t="s">
        <v>15</v>
      </c>
      <c r="B2" s="10" t="s">
        <v>12</v>
      </c>
      <c r="C2" s="10" t="s">
        <v>14</v>
      </c>
      <c r="D2" s="11" t="s">
        <v>4</v>
      </c>
      <c r="E2" s="11" t="s">
        <v>5</v>
      </c>
      <c r="F2" s="4" t="s">
        <v>17</v>
      </c>
      <c r="G2" s="4" t="s">
        <v>19</v>
      </c>
      <c r="H2" s="12" t="s">
        <v>24</v>
      </c>
      <c r="I2" s="9">
        <v>10</v>
      </c>
      <c r="J2" s="9">
        <v>12</v>
      </c>
      <c r="K2" s="5" t="s">
        <v>29</v>
      </c>
      <c r="L2" s="9">
        <f t="shared" ref="L2" si="0">15*J2</f>
        <v>180</v>
      </c>
      <c r="M2" s="9">
        <v>15</v>
      </c>
      <c r="N2" s="9">
        <f>M2*L2</f>
        <v>2700</v>
      </c>
      <c r="O2" s="16">
        <f>20*N2*I2</f>
        <v>540000</v>
      </c>
      <c r="P2" s="13" t="s">
        <v>27</v>
      </c>
      <c r="Q2" s="9" t="s">
        <v>13</v>
      </c>
    </row>
    <row r="3" spans="1:17" ht="25.5" x14ac:dyDescent="0.25">
      <c r="A3" s="9" t="s">
        <v>15</v>
      </c>
      <c r="B3" s="10" t="s">
        <v>12</v>
      </c>
      <c r="C3" s="13" t="s">
        <v>21</v>
      </c>
      <c r="D3" s="14" t="s">
        <v>4</v>
      </c>
      <c r="E3" s="14" t="s">
        <v>5</v>
      </c>
      <c r="F3" s="15" t="s">
        <v>22</v>
      </c>
      <c r="G3" s="4" t="s">
        <v>19</v>
      </c>
      <c r="H3" s="12" t="s">
        <v>24</v>
      </c>
      <c r="I3" s="9">
        <v>10</v>
      </c>
      <c r="J3" s="9">
        <v>12</v>
      </c>
      <c r="K3" s="13" t="s">
        <v>35</v>
      </c>
      <c r="L3" s="9">
        <f>24*J3</f>
        <v>288</v>
      </c>
      <c r="M3" s="9">
        <v>15</v>
      </c>
      <c r="N3" s="9">
        <f>M3*L3</f>
        <v>4320</v>
      </c>
      <c r="O3" s="16">
        <f>5*N3*I3</f>
        <v>216000</v>
      </c>
      <c r="P3" s="13" t="s">
        <v>28</v>
      </c>
      <c r="Q3" s="15" t="s">
        <v>23</v>
      </c>
    </row>
    <row r="4" spans="1:17" ht="25.5" x14ac:dyDescent="0.25">
      <c r="A4" s="9" t="s">
        <v>15</v>
      </c>
      <c r="B4" s="10" t="s">
        <v>12</v>
      </c>
      <c r="C4" s="13" t="s">
        <v>30</v>
      </c>
      <c r="D4" s="14" t="s">
        <v>4</v>
      </c>
      <c r="E4" s="14" t="s">
        <v>5</v>
      </c>
      <c r="F4" s="15" t="s">
        <v>31</v>
      </c>
      <c r="G4" s="4" t="s">
        <v>19</v>
      </c>
      <c r="H4" s="12" t="s">
        <v>24</v>
      </c>
      <c r="I4" s="9">
        <v>10</v>
      </c>
      <c r="J4" s="9">
        <v>12</v>
      </c>
      <c r="K4" s="13" t="s">
        <v>32</v>
      </c>
      <c r="L4" s="9">
        <f>16*J4</f>
        <v>192</v>
      </c>
      <c r="M4" s="9">
        <v>15</v>
      </c>
      <c r="N4" s="9">
        <f>M4*L4</f>
        <v>2880</v>
      </c>
      <c r="O4" s="16">
        <f>10*N4*I4</f>
        <v>288000</v>
      </c>
      <c r="P4" s="13" t="s">
        <v>34</v>
      </c>
      <c r="Q4" s="15" t="s">
        <v>33</v>
      </c>
    </row>
  </sheetData>
  <autoFilter ref="A1:Q1"/>
  <hyperlinks>
    <hyperlink ref="D2" r:id="rId1"/>
    <hyperlink ref="E2" r:id="rId2"/>
    <hyperlink ref="E3" r:id="rId3"/>
    <hyperlink ref="D3" r:id="rId4"/>
    <hyperlink ref="E4" r:id="rId5"/>
    <hyperlink ref="D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2026-04-04T18:23:22Z</dcterms:modified>
</cp:coreProperties>
</file>